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рт 2024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<sst xmlns="http://schemas.openxmlformats.org/spreadsheetml/2006/main" count="83" uniqueCount="53">
  <si>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</si>
  <si>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</si>
  <si>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</si>
  <si>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</si>
  <si>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</si>
  <si>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</si>
  <si>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</si>
  <si>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</si>
  <si>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</si>
  <si>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</si>
  <si>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</si>
  <si>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</si>
  <si>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</si>
  <si>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</si>
  <si>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</si>
  <si>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</si>
  <si>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</si>
  <si>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</si>
  <si>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</si>
  <si>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</si>
  <si>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</si>
  <si>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</si>
  <si>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</si>
  <si>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</si>
  <si>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</si>
  <si>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</si>
  <si>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</si>
  <si>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</si>
  <si>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</si>
  <si>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</si>
  <si>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</si>
  <si>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</si>
  <si>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</si>
  <si>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</si>
  <si>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</si>
  <si>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</si>
  <si>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</si>
  <si>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</si>
  <si>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</si>
  <si>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</si>
  <si>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</si>
  <si>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</si>
  <si>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</si>
  <si>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</si>
  <si>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</si>
  <si>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</si>
  <si>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</si>
  <si>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</si>
  <si>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</si>
  <si>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t>24</t>
  </si>
  <si>
    <r>
      <t>Свободная мощность газораспределительной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</si>
  <si>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март</t>
  </si>
  <si>
    <r>
      <t>1
(от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</si>
</sst>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2" xfId="0" applyNumberFormat="1" applyFont="1" applyFill="1" applyBorder="1" applyAlignment="1">
      <alignment horizontal="left"/>
    </xf>
    <xf numFmtId="49" fontId="27" fillId="0" borderId="12" xfId="0" applyNumberFormat="1" applyFont="1" applyFill="1" applyBorder="1" applyAlignment="1">
      <alignment horizontal="center"/>
    </xf>
    <xf numFmtId="178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90" zoomScaleNormal="70" zoomScaleSheetLayoutView="90" zoomScalePageLayoutView="0" workbookViewId="0" topLeftCell="A10">
      <selection activeCell="BL14" sqref="BL14:CC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8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</row>
    <row r="5" spans="87:146" s="1" customFormat="1" ht="15.75">
      <c r="CI5" s="4" t="s">
        <v>11</v>
      </c>
      <c r="CJ5" s="21" t="s">
        <v>12</v>
      </c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2" t="s">
        <v>0</v>
      </c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</row>
    <row r="7" spans="70:103" s="1" customFormat="1" ht="15" customHeight="1">
      <c r="BR7" s="4" t="s">
        <v>21</v>
      </c>
      <c r="BS7" s="23" t="s">
        <v>51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4">
        <v>20</v>
      </c>
      <c r="CL7" s="24"/>
      <c r="CM7" s="24"/>
      <c r="CN7" s="24"/>
      <c r="CO7" s="25" t="s">
        <v>49</v>
      </c>
      <c r="CP7" s="25"/>
      <c r="CQ7" s="25"/>
      <c r="CR7" s="25"/>
      <c r="CS7" s="5" t="s">
        <v>3</v>
      </c>
      <c r="CW7" s="5"/>
      <c r="CX7" s="5"/>
      <c r="CY7" s="5"/>
    </row>
    <row r="8" spans="71:88" s="6" customFormat="1" ht="11.25">
      <c r="BS8" s="22" t="s">
        <v>2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</row>
    <row r="9" spans="1:18" ht="1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13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3" customFormat="1" ht="11.25"/>
    <row r="12" spans="1:162" s="14" customFormat="1" ht="37.5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 t="s">
        <v>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 t="s">
        <v>9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 t="s">
        <v>10</v>
      </c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 t="s">
        <v>47</v>
      </c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 t="s">
        <v>48</v>
      </c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 t="s">
        <v>50</v>
      </c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1:162" s="15" customFormat="1" ht="12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v>3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>
        <v>4</v>
      </c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>
        <v>5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>
        <v>6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>
        <v>7</v>
      </c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</row>
    <row r="14" spans="1:162" s="15" customFormat="1" ht="37.5" customHeight="1">
      <c r="A14" s="28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1" t="s">
        <v>30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1" t="str">
        <f>V14</f>
        <v>АО "НТЭК"
ТЭЦ - 1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3" t="s">
        <v>52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5"/>
      <c r="CD14" s="27">
        <v>92.996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>
        <v>97.363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>
        <v>113.189</v>
      </c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</row>
    <row r="15" spans="1:162" s="15" customFormat="1" ht="37.5" customHeight="1">
      <c r="A15" s="28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1" t="s">
        <v>14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 t="str">
        <f aca="true" t="shared" si="0" ref="AQ15:AQ34">V15</f>
        <v>ЗФ ПАО "ГМК "НН" Медный завод, Металлургический цех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3" t="s">
        <v>23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5"/>
      <c r="CD15" s="27">
        <v>17.498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>
        <v>18.253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42">
        <v>43.747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</row>
    <row r="16" spans="1:162" s="15" customFormat="1" ht="37.5" customHeight="1">
      <c r="A16" s="28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1" t="s">
        <v>31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 t="str">
        <f t="shared" si="0"/>
        <v>ООО "НОК" 
ЦОК ПЦ, ЦПиПЦиИ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3" t="s">
        <v>24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5"/>
      <c r="CD16" s="27">
        <v>8.749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>
        <v>7.738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9" t="s">
        <v>41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31" t="str">
        <f t="shared" si="0"/>
        <v>ООО "Норильскникельремонт",
Механический завод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3" t="s">
        <v>25</v>
      </c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36">
        <v>0.17</v>
      </c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8"/>
      <c r="DC17" s="27">
        <v>0.193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28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 t="s">
        <v>42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 t="str">
        <f>V18</f>
        <v>МУП МО г. Норильска
"СС ПО ВПД"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3" t="s">
        <v>26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5"/>
      <c r="CD18" s="27">
        <v>0.004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>
        <v>0.004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9" t="s">
        <v>43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39" t="str">
        <f>V19</f>
        <v>ООО "Норильскникельремонт",
ПО "Норильсктрансремонт"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33" t="s">
        <v>26</v>
      </c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5"/>
      <c r="CD19" s="36">
        <v>0.001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  <c r="DC19" s="27">
        <v>0.001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28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1" t="s">
        <v>15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 t="str">
        <f t="shared" si="0"/>
        <v>ООО "Илан-Норильск"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3" t="s">
        <v>25</v>
      </c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5"/>
      <c r="CD20" s="27">
        <v>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>
        <v>0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28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 t="s">
        <v>46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 t="str">
        <f>V21</f>
        <v>ООО "ДТК Ямал"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3" t="s">
        <v>25</v>
      </c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5"/>
      <c r="CD21" s="27">
        <v>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>
        <v>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50"/>
    </row>
    <row r="22" spans="1:162" s="15" customFormat="1" ht="37.5" customHeight="1">
      <c r="A22" s="28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1" t="s">
        <v>32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 t="str">
        <f t="shared" si="0"/>
        <v>АО "НТЭК" 
ТЭЦ - 2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3" t="s">
        <v>52</v>
      </c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5"/>
      <c r="CD22" s="27">
        <v>75.758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>
        <v>63.676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42">
        <v>50.985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4"/>
    </row>
    <row r="23" spans="1:162" s="15" customFormat="1" ht="37.5" customHeight="1">
      <c r="A23" s="28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1" t="s">
        <v>33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tr">
        <f t="shared" si="0"/>
        <v>ЗФ ПАО "ГМК "НН" Рудник Октябрьский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3" t="s">
        <v>27</v>
      </c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27">
        <v>0.001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>
        <v>0.001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45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</row>
    <row r="24" spans="1:162" s="15" customFormat="1" ht="37.5" customHeight="1">
      <c r="A24" s="28" t="s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1" t="s">
        <v>34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tr">
        <f t="shared" si="0"/>
        <v>ЗФ ПАО "ГМК "НН"
Котельная шахты Скалистая"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3" t="s">
        <v>24</v>
      </c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5"/>
      <c r="CD24" s="27">
        <v>3.638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>
        <v>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45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</row>
    <row r="25" spans="1:162" s="15" customFormat="1" ht="37.5" customHeight="1">
      <c r="A25" s="28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1" t="s">
        <v>35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 t="str">
        <f>V25</f>
        <v>АО "НТЭК" 
Котельная шахты Скалистая"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3" t="s">
        <v>25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5"/>
      <c r="CD25" s="27">
        <v>1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>
        <v>0.658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48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50"/>
    </row>
    <row r="26" spans="1:162" s="15" customFormat="1" ht="37.5" customHeight="1">
      <c r="A26" s="2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1" t="s">
        <v>36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 t="str">
        <f t="shared" si="0"/>
        <v>АО "НТЭК" 
ТЭЦ - 3, котельная № 1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3" t="s">
        <v>52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27">
        <v>52.229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>
        <v>57.849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42">
        <v>266.928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4"/>
    </row>
    <row r="27" spans="1:162" s="15" customFormat="1" ht="37.5" customHeight="1">
      <c r="A27" s="32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1" t="s">
        <v>37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 t="str">
        <f t="shared" si="0"/>
        <v>ООО "НОК" 
ЦМВИЭиПМ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3" t="s">
        <v>25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5"/>
      <c r="CD27" s="27">
        <v>0.102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>
        <v>0.218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45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</row>
    <row r="28" spans="1:162" s="15" customFormat="1" ht="37.5" customHeight="1">
      <c r="A28" s="32" t="s">
        <v>17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 t="s">
        <v>44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str">
        <f>V28</f>
        <v>ЗФ ПАО "ГМК "НН" 
Надеждинский металлургический завод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3" t="s">
        <v>23</v>
      </c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5"/>
      <c r="CD28" s="27">
        <v>21.37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>
        <v>20.945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</row>
    <row r="29" spans="1:162" s="15" customFormat="1" ht="37.5" customHeight="1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1" t="s">
        <v>38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 t="str">
        <f t="shared" si="0"/>
        <v>ООО "НОК" 
ЦОТППиП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3" t="s">
        <v>28</v>
      </c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5"/>
      <c r="CD29" s="27">
        <v>0.013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>
        <v>0.02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50"/>
    </row>
    <row r="30" spans="1:162" s="15" customFormat="1" ht="37.5" customHeight="1">
      <c r="A30" s="32" t="s">
        <v>18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1" t="s">
        <v>45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 t="str">
        <f t="shared" si="0"/>
        <v>АО "НТЭК" 
Котельная
 № 7, котельная "Дукла"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3" t="s">
        <v>24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5"/>
      <c r="CD30" s="27">
        <v>6.32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>
        <v>7.069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42">
        <v>13.52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2"/>
    </row>
    <row r="31" spans="1:162" s="15" customFormat="1" ht="37.5" customHeight="1">
      <c r="A31" s="32" t="s">
        <v>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1" t="s">
        <v>39</v>
      </c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 t="str">
        <f>V31</f>
        <v>АО "НТЭК" 
БМК ЗАО "ТТК"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3" t="s">
        <v>28</v>
      </c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5"/>
      <c r="CD31" s="27">
        <v>0.111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>
        <v>0.113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45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4"/>
    </row>
    <row r="32" spans="1:162" s="15" customFormat="1" ht="37.5" customHeight="1">
      <c r="A32" s="32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 t="s">
        <v>20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 t="str">
        <f>V32</f>
        <v>АО "Таймыргеофизика"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3" t="s">
        <v>28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5"/>
      <c r="CD32" s="27">
        <v>0.08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>
        <v>0.072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45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5" customFormat="1" ht="37.5" customHeight="1">
      <c r="A33" s="32" t="s">
        <v>18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1" t="s">
        <v>19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 t="str">
        <f t="shared" si="0"/>
        <v>АО "Таймырбыт"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3" t="s">
        <v>28</v>
      </c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5"/>
      <c r="CD33" s="27">
        <v>0.09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>
        <v>0.058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55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4"/>
    </row>
    <row r="34" spans="1:162" s="16" customFormat="1" ht="37.5" customHeight="1">
      <c r="A34" s="32" t="s">
        <v>22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1" t="s">
        <v>40</v>
      </c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 t="str">
        <f t="shared" si="0"/>
        <v>АО "НТЭК" 
Котельная аэропорта Алыкель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3" t="s">
        <v>25</v>
      </c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5"/>
      <c r="CD34" s="27">
        <v>0.304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>
        <v>0.353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>
        <v>0.391</v>
      </c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15">
      <c r="A35" s="32" t="s">
        <v>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27">
        <f>SUM(CD14:DB34)</f>
        <v>280.43399999999986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>
        <f>SUM(DC14:ED34)</f>
        <v>274.584</v>
      </c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>
        <f>SUM(EE14:FF34)</f>
        <v>488.76</v>
      </c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14:U14"/>
    <mergeCell ref="V14:AP14"/>
    <mergeCell ref="AQ14:BK14"/>
    <mergeCell ref="BL14:CC14"/>
    <mergeCell ref="AQ16:BK16"/>
    <mergeCell ref="BL16:CC16"/>
    <mergeCell ref="A16:U16"/>
    <mergeCell ref="V16:AP16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4:FF4"/>
    <mergeCell ref="CJ5:EP5"/>
    <mergeCell ref="CJ6:EP6"/>
    <mergeCell ref="BS7:CJ7"/>
    <mergeCell ref="CK7:CN7"/>
    <mergeCell ref="DC13:ED13"/>
    <mergeCell ref="EE12:FF12"/>
    <mergeCell ref="CO7:CR7"/>
    <mergeCell ref="BS8:CJ8"/>
    <mergeCell ref="A9:R9"/>
    <mergeCell ref="A10:R10"/>
    <mergeCell ref="BL13:CC13"/>
    <mergeCell ref="CD13:DB13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2024-04-02T06:01:01Z</dcterms:modified>
  <cp:category/>
  <cp:version/>
  <cp:contentType/>
  <cp:contentStatus/>
</cp:coreProperties>
</file>